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3" r:id="rId1"/>
  </sheets>
  <definedNames>
    <definedName name="_xlnm._FilterDatabase" localSheetId="0" hidden="1">Медиафасады!$A$1:$P$2</definedName>
  </definedNames>
  <calcPr calcId="162913"/>
</workbook>
</file>

<file path=xl/calcChain.xml><?xml version="1.0" encoding="utf-8"?>
<calcChain xmlns="http://schemas.openxmlformats.org/spreadsheetml/2006/main">
  <c r="L7" i="3" l="1"/>
  <c r="N7" i="3" s="1"/>
  <c r="O7" i="3" s="1"/>
  <c r="L2" i="3"/>
  <c r="L6" i="3" l="1"/>
  <c r="N6" i="3" s="1"/>
  <c r="O6" i="3" s="1"/>
  <c r="L5" i="3"/>
  <c r="N5" i="3" s="1"/>
  <c r="O5" i="3" s="1"/>
  <c r="L4" i="3"/>
  <c r="N4" i="3" s="1"/>
  <c r="O4" i="3" s="1"/>
  <c r="L3" i="3"/>
  <c r="N3" i="3" s="1"/>
  <c r="O3" i="3" s="1"/>
  <c r="N2" i="3" l="1"/>
  <c r="O2" i="3" s="1"/>
</calcChain>
</file>

<file path=xl/sharedStrings.xml><?xml version="1.0" encoding="utf-8"?>
<sst xmlns="http://schemas.openxmlformats.org/spreadsheetml/2006/main" count="72" uniqueCount="40">
  <si>
    <t>Город</t>
  </si>
  <si>
    <t>Адрес</t>
  </si>
  <si>
    <t>Сторона</t>
  </si>
  <si>
    <t>Код</t>
  </si>
  <si>
    <t>Способ показа</t>
  </si>
  <si>
    <t>Хабаровск</t>
  </si>
  <si>
    <t>А</t>
  </si>
  <si>
    <t>Фото</t>
  </si>
  <si>
    <t>Карта</t>
  </si>
  <si>
    <t>карта</t>
  </si>
  <si>
    <t>Диджитал</t>
  </si>
  <si>
    <t>Вид конструкции</t>
  </si>
  <si>
    <t>Аренда</t>
  </si>
  <si>
    <t>Выходов в час</t>
  </si>
  <si>
    <t>Выходов в сутки</t>
  </si>
  <si>
    <t>Выходов за период</t>
  </si>
  <si>
    <t>Период, дней</t>
  </si>
  <si>
    <t>Ролик, сек.</t>
  </si>
  <si>
    <t>Медиафасад</t>
  </si>
  <si>
    <t>Ул. Муравьева-Амурского, 4</t>
  </si>
  <si>
    <t>7х12</t>
  </si>
  <si>
    <t>ХМ-1</t>
  </si>
  <si>
    <t>Координаты</t>
  </si>
  <si>
    <t>48.472028, 135.057427</t>
  </si>
  <si>
    <t>Ул. Ким Ю Чена, 44</t>
  </si>
  <si>
    <t xml:space="preserve">12,90х8,4 </t>
  </si>
  <si>
    <t>ХМ-2</t>
  </si>
  <si>
    <t>ТЦ Броско молл, Ул. Пионерская, 2б</t>
  </si>
  <si>
    <t>10,24 х 11,52; 12,80 х 11,52 (2 экрана)</t>
  </si>
  <si>
    <t>ХМ-3</t>
  </si>
  <si>
    <t>3,08 х 7,68 (6 экранов)</t>
  </si>
  <si>
    <t>ХМ-4</t>
  </si>
  <si>
    <t>НК Сити, Ул. Карла Маркса, 76</t>
  </si>
  <si>
    <t>9,2 х 16,4</t>
  </si>
  <si>
    <t>ХМ-5</t>
  </si>
  <si>
    <t>Формат, м.</t>
  </si>
  <si>
    <t>ул. Пушкина. 40</t>
  </si>
  <si>
    <t>4,80х7,04</t>
  </si>
  <si>
    <t>ХМ-6</t>
  </si>
  <si>
    <t>48.478868, 135.075782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</si>
</sst>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6" formatCode="#,##0.00\ &quot;р.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wQVcjaMsa-10HA" TargetMode="External"/><Relationship Id="rId7" Type="http://schemas.openxmlformats.org/officeDocument/2006/relationships/hyperlink" Target="https://disk.yandex.ru/i/HLRHCYOCFk7GZg" TargetMode="External"/><Relationship Id="rId2" Type="http://schemas.openxmlformats.org/officeDocument/2006/relationships/hyperlink" Target="https://disk.yandex.ru/i/vnP-6VhgvAgJgw" TargetMode="External"/><Relationship Id="rId1" Type="http://schemas.openxmlformats.org/officeDocument/2006/relationships/hyperlink" Target="https://disk.yandex.ru/i/1uB_ZtuNCkC-dA" TargetMode="External"/><Relationship Id="rId6" Type="http://schemas.openxmlformats.org/officeDocument/2006/relationships/hyperlink" Target="https://yandex.ru/maps/-/CHejy0Pw" TargetMode="External"/><Relationship Id="rId5" Type="http://schemas.openxmlformats.org/officeDocument/2006/relationships/hyperlink" Target="https://disk.yandex.ru/i/Y4Dt7Ywy4jlxRw" TargetMode="External"/><Relationship Id="rId4" Type="http://schemas.openxmlformats.org/officeDocument/2006/relationships/hyperlink" Target="https://disk.yandex.ru/i/Q5mge-3GE5ka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0.7109375" style="1" customWidth="1"/>
    <col min="4" max="4" width="9.5703125" style="1" customWidth="1"/>
    <col min="5" max="5" width="10" style="1" customWidth="1"/>
    <col min="6" max="6" width="18.42578125" style="1" customWidth="1"/>
    <col min="7" max="7" width="12.140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3" customWidth="1"/>
    <col min="16" max="16" width="20" style="3" customWidth="1"/>
    <col min="17" max="16384" width="9.140625" style="1"/>
  </cols>
  <sheetData>
    <row r="1" spans="1:16" s="5" customFormat="1" x14ac:dyDescent="0.25">
      <c r="A1" s="6" t="s">
        <v>0</v>
      </c>
      <c r="B1" s="6" t="s">
        <v>11</v>
      </c>
      <c r="C1" s="6" t="s">
        <v>1</v>
      </c>
      <c r="D1" s="6" t="s">
        <v>7</v>
      </c>
      <c r="E1" s="6" t="s">
        <v>8</v>
      </c>
      <c r="F1" s="6" t="s">
        <v>35</v>
      </c>
      <c r="G1" s="6" t="s">
        <v>2</v>
      </c>
      <c r="H1" s="6" t="s">
        <v>4</v>
      </c>
      <c r="I1" s="6" t="s">
        <v>3</v>
      </c>
      <c r="J1" s="6" t="s">
        <v>17</v>
      </c>
      <c r="K1" s="6" t="s">
        <v>13</v>
      </c>
      <c r="L1" s="6" t="s">
        <v>14</v>
      </c>
      <c r="M1" s="6" t="s">
        <v>16</v>
      </c>
      <c r="N1" s="6" t="s">
        <v>15</v>
      </c>
      <c r="O1" s="2" t="s">
        <v>12</v>
      </c>
      <c r="P1" s="6" t="s">
        <v>22</v>
      </c>
    </row>
    <row r="2" spans="1:16" x14ac:dyDescent="0.25">
      <c r="A2" s="7" t="s">
        <v>5</v>
      </c>
      <c r="B2" s="7" t="s">
        <v>18</v>
      </c>
      <c r="C2" s="7" t="s">
        <v>19</v>
      </c>
      <c r="D2" s="8" t="s">
        <v>7</v>
      </c>
      <c r="E2" s="9" t="s">
        <v>9</v>
      </c>
      <c r="F2" s="10" t="s">
        <v>20</v>
      </c>
      <c r="G2" s="7" t="s">
        <v>6</v>
      </c>
      <c r="H2" s="7" t="s">
        <v>10</v>
      </c>
      <c r="I2" s="4" t="s">
        <v>21</v>
      </c>
      <c r="J2" s="4">
        <v>5</v>
      </c>
      <c r="K2" s="4">
        <v>6</v>
      </c>
      <c r="L2" s="4">
        <f>24*K2</f>
        <v>144</v>
      </c>
      <c r="M2" s="4">
        <v>30</v>
      </c>
      <c r="N2" s="4">
        <f t="shared" ref="N2" si="0">L2*M2</f>
        <v>4320</v>
      </c>
      <c r="O2" s="12">
        <f>(2.6*N2)*J2</f>
        <v>56160</v>
      </c>
      <c r="P2" s="7" t="s">
        <v>23</v>
      </c>
    </row>
    <row r="3" spans="1:16" x14ac:dyDescent="0.25">
      <c r="A3" s="7" t="s">
        <v>5</v>
      </c>
      <c r="B3" s="7" t="s">
        <v>18</v>
      </c>
      <c r="C3" s="7" t="s">
        <v>24</v>
      </c>
      <c r="D3" s="11" t="s">
        <v>7</v>
      </c>
      <c r="E3" s="9" t="s">
        <v>9</v>
      </c>
      <c r="F3" s="7" t="s">
        <v>25</v>
      </c>
      <c r="G3" s="7" t="s">
        <v>6</v>
      </c>
      <c r="H3" s="7" t="s">
        <v>10</v>
      </c>
      <c r="I3" s="4" t="s">
        <v>26</v>
      </c>
      <c r="J3" s="4">
        <v>5</v>
      </c>
      <c r="K3" s="4">
        <v>8</v>
      </c>
      <c r="L3" s="4">
        <f t="shared" ref="L3" si="1">24*K3</f>
        <v>192</v>
      </c>
      <c r="M3" s="4">
        <v>30</v>
      </c>
      <c r="N3" s="4">
        <f t="shared" ref="N3" si="2">L3*M3</f>
        <v>5760</v>
      </c>
      <c r="O3" s="12">
        <f>(2.6*N3)*J3</f>
        <v>74880</v>
      </c>
      <c r="P3" s="7"/>
    </row>
    <row r="4" spans="1:16" ht="25.5" x14ac:dyDescent="0.25">
      <c r="A4" s="7" t="s">
        <v>5</v>
      </c>
      <c r="B4" s="7" t="s">
        <v>18</v>
      </c>
      <c r="C4" s="7" t="s">
        <v>27</v>
      </c>
      <c r="D4" s="11" t="s">
        <v>7</v>
      </c>
      <c r="E4" s="9" t="s">
        <v>9</v>
      </c>
      <c r="F4" s="7" t="s">
        <v>28</v>
      </c>
      <c r="G4" s="7" t="s">
        <v>6</v>
      </c>
      <c r="H4" s="7" t="s">
        <v>10</v>
      </c>
      <c r="I4" s="4" t="s">
        <v>29</v>
      </c>
      <c r="J4" s="4">
        <v>5</v>
      </c>
      <c r="K4" s="4">
        <v>7</v>
      </c>
      <c r="L4" s="4">
        <f t="shared" ref="L4" si="3">24*K4</f>
        <v>168</v>
      </c>
      <c r="M4" s="4">
        <v>30</v>
      </c>
      <c r="N4" s="4">
        <f t="shared" ref="N4" si="4">L4*M4</f>
        <v>5040</v>
      </c>
      <c r="O4" s="12">
        <f>(2.2*N4)*J4</f>
        <v>55440</v>
      </c>
      <c r="P4" s="7"/>
    </row>
    <row r="5" spans="1:16" ht="25.5" x14ac:dyDescent="0.25">
      <c r="A5" s="7" t="s">
        <v>5</v>
      </c>
      <c r="B5" s="7" t="s">
        <v>18</v>
      </c>
      <c r="C5" s="7" t="s">
        <v>27</v>
      </c>
      <c r="D5" s="11" t="s">
        <v>7</v>
      </c>
      <c r="E5" s="9" t="s">
        <v>9</v>
      </c>
      <c r="F5" s="7" t="s">
        <v>30</v>
      </c>
      <c r="G5" s="7" t="s">
        <v>6</v>
      </c>
      <c r="H5" s="7" t="s">
        <v>10</v>
      </c>
      <c r="I5" s="4" t="s">
        <v>31</v>
      </c>
      <c r="J5" s="4">
        <v>5</v>
      </c>
      <c r="K5" s="4">
        <v>7</v>
      </c>
      <c r="L5" s="4">
        <f t="shared" ref="L5" si="5">24*K5</f>
        <v>168</v>
      </c>
      <c r="M5" s="4">
        <v>30</v>
      </c>
      <c r="N5" s="4">
        <f t="shared" ref="N5" si="6">L5*M5</f>
        <v>5040</v>
      </c>
      <c r="O5" s="12">
        <f t="shared" ref="O5" si="7">(2.2*N5)*J5</f>
        <v>55440</v>
      </c>
      <c r="P5" s="7"/>
    </row>
    <row r="6" spans="1:16" x14ac:dyDescent="0.25">
      <c r="A6" s="7" t="s">
        <v>5</v>
      </c>
      <c r="B6" s="7" t="s">
        <v>18</v>
      </c>
      <c r="C6" s="7" t="s">
        <v>32</v>
      </c>
      <c r="D6" s="11" t="s">
        <v>7</v>
      </c>
      <c r="E6" s="9" t="s">
        <v>9</v>
      </c>
      <c r="F6" s="7" t="s">
        <v>33</v>
      </c>
      <c r="G6" s="7" t="s">
        <v>6</v>
      </c>
      <c r="H6" s="7" t="s">
        <v>10</v>
      </c>
      <c r="I6" s="4" t="s">
        <v>34</v>
      </c>
      <c r="J6" s="4">
        <v>5</v>
      </c>
      <c r="K6" s="4">
        <v>12</v>
      </c>
      <c r="L6" s="4">
        <f t="shared" ref="L6:L7" si="8">24*K6</f>
        <v>288</v>
      </c>
      <c r="M6" s="4">
        <v>30</v>
      </c>
      <c r="N6" s="4">
        <f t="shared" ref="N6:N7" si="9">L6*M6</f>
        <v>8640</v>
      </c>
      <c r="O6" s="12">
        <f>(1.2*N6)*J6</f>
        <v>51840</v>
      </c>
      <c r="P6" s="7"/>
    </row>
    <row r="7" spans="1:16" x14ac:dyDescent="0.25">
      <c r="A7" s="7" t="s">
        <v>5</v>
      </c>
      <c r="B7" s="7" t="s">
        <v>18</v>
      </c>
      <c r="C7" s="7" t="s">
        <v>36</v>
      </c>
      <c r="D7" s="11" t="s">
        <v>7</v>
      </c>
      <c r="E7" s="11" t="s">
        <v>9</v>
      </c>
      <c r="F7" s="7" t="s">
        <v>37</v>
      </c>
      <c r="G7" s="7" t="s">
        <v>6</v>
      </c>
      <c r="H7" s="7" t="s">
        <v>10</v>
      </c>
      <c r="I7" s="4" t="s">
        <v>38</v>
      </c>
      <c r="J7" s="4">
        <v>5</v>
      </c>
      <c r="K7" s="4">
        <v>12</v>
      </c>
      <c r="L7" s="4">
        <f t="shared" si="8"/>
        <v>288</v>
      </c>
      <c r="M7" s="4">
        <v>30</v>
      </c>
      <c r="N7" s="4">
        <f t="shared" si="9"/>
        <v>8640</v>
      </c>
      <c r="O7" s="12">
        <f>(1.2*N7)*J7</f>
        <v>51840</v>
      </c>
      <c r="P7" s="7" t="s">
        <v>39</v>
      </c>
    </row>
  </sheetData>
  <autoFilter ref="A1:P2"/>
  <hyperlinks>
    <hyperlink ref="D2" r:id="rId1"/>
    <hyperlink ref="D3" r:id="rId2"/>
    <hyperlink ref="D4" r:id="rId3"/>
    <hyperlink ref="D5" r:id="rId4"/>
    <hyperlink ref="D6" r:id="rId5"/>
    <hyperlink ref="E7" r:id="rId6"/>
    <hyperlink ref="D7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2026-05-06T13:44:44Z</dcterms:modified>
</cp:coreProperties>
</file>